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<sst xmlns="http://schemas.openxmlformats.org/spreadsheetml/2006/main" count="18" uniqueCount="18">
  <si>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Введите толщину пенопласта, мм</t>
  </si>
  <si>
    <t>Введите температуру внутри</t>
  </si>
  <si>
    <t xml:space="preserve">Введите температуру за </t>
  </si>
  <si>
    <t>Введите кратность воздухообмена</t>
  </si>
  <si>
    <t>РАСЧЕТ</t>
  </si>
  <si>
    <t>Размеры инкубатора:</t>
  </si>
  <si>
    <t>в инкубаторе, рекомендуется 4-9.</t>
  </si>
  <si>
    <t>мощности нагревателя инкубатора.</t>
  </si>
  <si>
    <t>Введите высоту, мм_____________</t>
  </si>
  <si>
    <t>Введите ширину, мм_____________</t>
  </si>
  <si>
    <t>Коэфф. запаса по мощности______</t>
  </si>
  <si>
    <t>бортом (мин.)__________________</t>
  </si>
  <si>
    <t>инкубатора (макс.)______________</t>
  </si>
  <si>
    <t>Введите глубину, мм_____________</t>
  </si>
  <si>
    <t>Масса яиц, кг</t>
  </si>
  <si>
    <t>Время нагрева, сек</t>
  </si>
  <si>
    <t>Мощность нагревателя, Вт</t>
  </si>
  <si>
    <t>Исходная температура яиц, гр С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</si>
</sst>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  <numFmt numFmtId="191" formatCode="**"/>
    <numFmt numFmtId="192" formatCode="0.00000"/>
  </numFmts>
  <fonts count="54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0"/>
      <color indexed="43"/>
      <name val="Arial"/>
      <family val="0"/>
    </font>
    <font>
      <sz val="10"/>
      <color indexed="9"/>
      <name val="Arial"/>
      <family val="0"/>
    </font>
    <font>
      <sz val="10"/>
      <color indexed="48"/>
      <name val="Arial"/>
      <family val="0"/>
    </font>
    <font>
      <sz val="10"/>
      <color indexed="8"/>
      <name val="Arial"/>
      <family val="0"/>
    </font>
    <font>
      <sz val="10"/>
      <color indexed="13"/>
      <name val="Arial"/>
      <family val="0"/>
    </font>
    <font>
      <sz val="10"/>
      <color indexed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0"/>
      <color indexed="40"/>
      <name val="Arial"/>
      <family val="2"/>
    </font>
    <font>
      <sz val="12"/>
      <color indexed="40"/>
      <name val="Arial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0"/>
      <color theme="0"/>
      <name val="Arial"/>
      <family val="2"/>
    </font>
    <font>
      <sz val="14"/>
      <color theme="0"/>
      <name val="Calibri"/>
      <family val="2"/>
    </font>
    <font>
      <sz val="10"/>
      <color rgb="FF00B0F0"/>
      <name val="Arial"/>
      <family val="2"/>
    </font>
    <font>
      <sz val="12"/>
      <color rgb="FF00B0F0"/>
      <name val="Arial"/>
      <family val="2"/>
    </font>
    <font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33" borderId="0" xfId="0" applyFont="1" applyFill="1" applyAlignment="1">
      <alignment/>
    </xf>
    <xf numFmtId="188" fontId="4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188" fontId="1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191" fontId="4" fillId="33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2" fillId="33" borderId="0" xfId="0" applyFont="1" applyFill="1" applyAlignment="1">
      <alignment/>
    </xf>
    <xf numFmtId="0" fontId="48" fillId="35" borderId="0" xfId="0" applyFont="1" applyFill="1" applyAlignment="1">
      <alignment/>
    </xf>
    <xf numFmtId="0" fontId="49" fillId="35" borderId="0" xfId="0" applyFont="1" applyFill="1" applyAlignment="1">
      <alignment/>
    </xf>
    <xf numFmtId="0" fontId="50" fillId="35" borderId="0" xfId="0" applyFont="1" applyFill="1" applyAlignment="1">
      <alignment/>
    </xf>
    <xf numFmtId="188" fontId="50" fillId="35" borderId="0" xfId="0" applyNumberFormat="1" applyFont="1" applyFill="1" applyAlignment="1">
      <alignment/>
    </xf>
    <xf numFmtId="0" fontId="51" fillId="34" borderId="0" xfId="0" applyFont="1" applyFill="1" applyAlignment="1">
      <alignment/>
    </xf>
    <xf numFmtId="188" fontId="2" fillId="0" borderId="0" xfId="0" applyNumberFormat="1" applyFont="1" applyAlignment="1">
      <alignment/>
    </xf>
    <xf numFmtId="0" fontId="7" fillId="35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7" borderId="10" xfId="0" applyFont="1" applyFill="1" applyBorder="1" applyAlignment="1">
      <alignment/>
    </xf>
    <xf numFmtId="188" fontId="1" fillId="37" borderId="10" xfId="0" applyNumberFormat="1" applyFont="1" applyFill="1" applyBorder="1" applyAlignment="1">
      <alignment/>
    </xf>
    <xf numFmtId="0" fontId="1" fillId="37" borderId="10" xfId="0" applyFont="1" applyFill="1" applyBorder="1" applyAlignment="1">
      <alignment/>
    </xf>
    <xf numFmtId="188" fontId="1" fillId="37" borderId="1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0" fontId="4" fillId="34" borderId="0" xfId="0" applyFont="1" applyFill="1" applyAlignment="1">
      <alignment/>
    </xf>
    <xf numFmtId="191" fontId="3" fillId="34" borderId="0" xfId="0" applyNumberFormat="1" applyFont="1" applyFill="1" applyAlignment="1">
      <alignment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1" fillId="34" borderId="0" xfId="0" applyFont="1" applyFill="1" applyAlignment="1">
      <alignment/>
    </xf>
    <xf numFmtId="191" fontId="51" fillId="34" borderId="0" xfId="0" applyNumberFormat="1" applyFont="1" applyFill="1" applyAlignment="1">
      <alignment/>
    </xf>
    <xf numFmtId="188" fontId="52" fillId="34" borderId="0" xfId="0" applyNumberFormat="1" applyFont="1" applyFill="1" applyBorder="1" applyAlignment="1">
      <alignment/>
    </xf>
    <xf numFmtId="0" fontId="52" fillId="34" borderId="0" xfId="0" applyFont="1" applyFill="1" applyAlignment="1">
      <alignment/>
    </xf>
    <xf numFmtId="188" fontId="52" fillId="34" borderId="0" xfId="0" applyNumberFormat="1" applyFont="1" applyFill="1" applyAlignment="1">
      <alignment/>
    </xf>
    <xf numFmtId="1" fontId="1" fillId="37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53" fillId="35" borderId="0" xfId="0" applyFont="1" applyFill="1" applyAlignment="1">
      <alignment/>
    </xf>
    <xf numFmtId="190" fontId="50" fillId="35" borderId="0" xfId="0" applyNumberFormat="1" applyFont="1" applyFill="1" applyAlignment="1">
      <alignment/>
    </xf>
    <xf numFmtId="1" fontId="49" fillId="35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3.7109375" style="0" customWidth="1"/>
    <col min="5" max="5" width="9.8515625" style="0" customWidth="1"/>
    <col min="7" max="7" width="5.8515625" style="0" customWidth="1"/>
    <col min="8" max="9" width="6.7109375" style="0" customWidth="1"/>
    <col min="10" max="10" width="2.57421875" style="0" customWidth="1"/>
    <col min="11" max="11" width="2.00390625" style="0" customWidth="1"/>
    <col min="12" max="12" width="6.421875" style="0" customWidth="1"/>
    <col min="13" max="13" width="38.8515625" style="0" customWidth="1"/>
    <col min="14" max="14" width="10.7109375" style="0" customWidth="1"/>
  </cols>
  <sheetData>
    <row r="1" spans="1:15" ht="18">
      <c r="A1" s="4"/>
      <c r="B1" s="4"/>
      <c r="C1" s="4"/>
      <c r="D1" s="5" t="s">
        <v>4</v>
      </c>
      <c r="E1" s="4"/>
      <c r="G1" s="4"/>
      <c r="H1" s="4"/>
      <c r="I1" s="4"/>
      <c r="J1" s="4"/>
      <c r="K1" s="4"/>
      <c r="L1" s="18"/>
      <c r="M1" s="41"/>
      <c r="N1" s="18"/>
      <c r="O1" s="18"/>
    </row>
    <row r="2" spans="1:15" ht="18">
      <c r="A2" s="4"/>
      <c r="B2" s="5" t="s">
        <v>7</v>
      </c>
      <c r="C2" s="5"/>
      <c r="D2" s="5"/>
      <c r="E2" s="5"/>
      <c r="F2" s="4"/>
      <c r="G2" s="4"/>
      <c r="H2" s="4"/>
      <c r="I2" s="14"/>
      <c r="J2" s="4"/>
      <c r="K2" s="4"/>
      <c r="L2" s="18"/>
      <c r="M2" s="41"/>
      <c r="N2" s="18"/>
      <c r="O2" s="18"/>
    </row>
    <row r="3" spans="1:15" ht="18">
      <c r="A3" s="4"/>
      <c r="B3" s="16"/>
      <c r="C3" s="16"/>
      <c r="D3" s="16"/>
      <c r="E3" s="16"/>
      <c r="F3" s="4"/>
      <c r="G3" s="4"/>
      <c r="H3" s="4"/>
      <c r="I3" s="4"/>
      <c r="J3" s="4"/>
      <c r="K3" s="4"/>
      <c r="L3" s="18"/>
      <c r="M3" s="41"/>
      <c r="N3" s="18"/>
      <c r="O3" s="18"/>
    </row>
    <row r="4" spans="1:15" ht="15">
      <c r="A4" s="15"/>
      <c r="B4" s="29" t="s">
        <v>5</v>
      </c>
      <c r="C4" s="29"/>
      <c r="D4" s="29"/>
      <c r="E4" s="15"/>
      <c r="F4" s="15"/>
      <c r="G4" s="30"/>
      <c r="H4" s="9"/>
      <c r="I4" s="9"/>
      <c r="J4" s="9"/>
      <c r="K4" s="9"/>
      <c r="L4" s="18"/>
      <c r="M4" s="18"/>
      <c r="N4" s="18"/>
      <c r="O4" s="18"/>
    </row>
    <row r="5" spans="1:15" ht="18.75">
      <c r="A5" s="15"/>
      <c r="B5" s="29" t="s">
        <v>8</v>
      </c>
      <c r="C5" s="29"/>
      <c r="D5" s="29"/>
      <c r="E5" s="15"/>
      <c r="F5" s="25">
        <v>685</v>
      </c>
      <c r="G5" s="35">
        <f>F5/1000</f>
        <v>0.685</v>
      </c>
      <c r="H5" s="13">
        <f>G5*G6*2</f>
        <v>0.7398000000000001</v>
      </c>
      <c r="I5" s="13">
        <v>0.04</v>
      </c>
      <c r="J5" s="10"/>
      <c r="K5" s="10"/>
      <c r="L5" s="18"/>
      <c r="M5" s="19"/>
      <c r="N5" s="20"/>
      <c r="O5" s="19"/>
    </row>
    <row r="6" spans="1:15" ht="18.75">
      <c r="A6" s="15"/>
      <c r="B6" s="29" t="s">
        <v>9</v>
      </c>
      <c r="C6" s="29"/>
      <c r="D6" s="29"/>
      <c r="E6" s="15"/>
      <c r="F6" s="25">
        <v>540</v>
      </c>
      <c r="G6" s="35">
        <f>F6/1000</f>
        <v>0.54</v>
      </c>
      <c r="H6" s="13">
        <f>G7*G5*2</f>
        <v>0.6713</v>
      </c>
      <c r="I6" s="13">
        <f>G5*G6*G7</f>
        <v>0.18125100000000002</v>
      </c>
      <c r="J6" s="10"/>
      <c r="K6" s="10"/>
      <c r="L6" s="18"/>
      <c r="M6" s="19"/>
      <c r="N6" s="19"/>
      <c r="O6" s="19"/>
    </row>
    <row r="7" spans="1:15" ht="18.75">
      <c r="A7" s="15"/>
      <c r="B7" s="29" t="s">
        <v>13</v>
      </c>
      <c r="C7" s="29"/>
      <c r="D7" s="29"/>
      <c r="E7" s="15"/>
      <c r="F7" s="25">
        <v>490</v>
      </c>
      <c r="G7" s="35">
        <f>F7/1000</f>
        <v>0.49</v>
      </c>
      <c r="H7" s="13">
        <f>G7*G6*2</f>
        <v>0.5292</v>
      </c>
      <c r="I7" s="13">
        <f>H5+H6+H7</f>
        <v>1.9403000000000001</v>
      </c>
      <c r="J7" s="10"/>
      <c r="K7" s="10"/>
      <c r="L7" s="18"/>
      <c r="M7" s="19"/>
      <c r="N7" s="20"/>
      <c r="O7" s="19"/>
    </row>
    <row r="8" spans="1:18" ht="18.75">
      <c r="A8" s="15"/>
      <c r="B8" s="15"/>
      <c r="C8" s="15"/>
      <c r="D8" s="15"/>
      <c r="E8" s="15"/>
      <c r="F8" s="15"/>
      <c r="G8" s="31"/>
      <c r="H8" s="13"/>
      <c r="I8" s="13"/>
      <c r="J8" s="10"/>
      <c r="K8" s="10"/>
      <c r="L8" s="18"/>
      <c r="M8" s="19"/>
      <c r="N8" s="20"/>
      <c r="O8" s="19"/>
      <c r="R8" s="4"/>
    </row>
    <row r="9" spans="1:15" ht="18.75">
      <c r="A9" s="15"/>
      <c r="B9" s="29" t="s">
        <v>0</v>
      </c>
      <c r="C9" s="15"/>
      <c r="D9" s="15"/>
      <c r="E9" s="15"/>
      <c r="F9" s="25">
        <v>24</v>
      </c>
      <c r="G9" s="31"/>
      <c r="H9" s="13"/>
      <c r="I9" s="13">
        <f>F9/1000</f>
        <v>0.024</v>
      </c>
      <c r="J9" s="10"/>
      <c r="K9" s="10"/>
      <c r="L9" s="18"/>
      <c r="M9" s="19"/>
      <c r="N9" s="19"/>
      <c r="O9" s="19"/>
    </row>
    <row r="10" spans="1:15" ht="18.75">
      <c r="A10" s="15"/>
      <c r="B10" s="29"/>
      <c r="C10" s="15"/>
      <c r="D10" s="15"/>
      <c r="E10" s="15"/>
      <c r="F10" s="15"/>
      <c r="G10" s="31"/>
      <c r="H10" s="13"/>
      <c r="I10" s="13"/>
      <c r="J10" s="10"/>
      <c r="K10" s="10"/>
      <c r="L10" s="18"/>
      <c r="M10" s="19"/>
      <c r="N10" s="19"/>
      <c r="O10" s="19"/>
    </row>
    <row r="11" spans="1:15" ht="18.75">
      <c r="A11" s="15"/>
      <c r="B11" s="29" t="s">
        <v>1</v>
      </c>
      <c r="C11" s="15"/>
      <c r="D11" s="15"/>
      <c r="E11" s="15"/>
      <c r="F11" s="15"/>
      <c r="G11" s="31"/>
      <c r="H11" s="13"/>
      <c r="I11" s="13"/>
      <c r="J11" s="10"/>
      <c r="K11" s="10"/>
      <c r="L11" s="18"/>
      <c r="M11" s="19"/>
      <c r="N11" s="42"/>
      <c r="O11" s="19"/>
    </row>
    <row r="12" spans="1:15" ht="15">
      <c r="A12" s="15"/>
      <c r="B12" s="29" t="s">
        <v>12</v>
      </c>
      <c r="C12" s="15"/>
      <c r="D12" s="15"/>
      <c r="E12" s="15"/>
      <c r="F12" s="26">
        <v>37.8</v>
      </c>
      <c r="G12" s="31"/>
      <c r="H12" s="13"/>
      <c r="I12" s="13">
        <f>F12-F15</f>
        <v>19.799999999999997</v>
      </c>
      <c r="J12" s="10"/>
      <c r="K12" s="10"/>
      <c r="L12" s="18"/>
      <c r="M12" s="18"/>
      <c r="N12" s="43"/>
      <c r="O12" s="18"/>
    </row>
    <row r="13" spans="1:11" ht="12.75">
      <c r="A13" s="15"/>
      <c r="B13" s="15"/>
      <c r="C13" s="15"/>
      <c r="D13" s="15"/>
      <c r="E13" s="15"/>
      <c r="F13" s="15"/>
      <c r="G13" s="31"/>
      <c r="H13" s="13"/>
      <c r="I13" s="13"/>
      <c r="J13" s="10"/>
      <c r="K13" s="10"/>
    </row>
    <row r="14" spans="1:11" ht="15">
      <c r="A14" s="15"/>
      <c r="B14" s="29" t="s">
        <v>2</v>
      </c>
      <c r="C14" s="15"/>
      <c r="D14" s="15"/>
      <c r="E14" s="15"/>
      <c r="F14" s="15"/>
      <c r="G14" s="31"/>
      <c r="H14" s="13"/>
      <c r="I14" s="13">
        <f>I5/I9*I7*I12</f>
        <v>64.0299</v>
      </c>
      <c r="J14" s="10"/>
      <c r="K14" s="10"/>
    </row>
    <row r="15" spans="1:11" ht="15">
      <c r="A15" s="15"/>
      <c r="B15" s="29" t="s">
        <v>11</v>
      </c>
      <c r="C15" s="15"/>
      <c r="D15" s="15"/>
      <c r="E15" s="15"/>
      <c r="F15" s="26">
        <v>18</v>
      </c>
      <c r="G15" s="31"/>
      <c r="H15" s="13"/>
      <c r="I15" s="13">
        <f>0.24*I6*1.205*I12*1.163*F18</f>
        <v>7.2422723941444795</v>
      </c>
      <c r="J15" s="10"/>
      <c r="K15" s="10"/>
    </row>
    <row r="16" spans="1:11" ht="12.75">
      <c r="A16" s="15"/>
      <c r="B16" s="15"/>
      <c r="C16" s="15"/>
      <c r="D16" s="15"/>
      <c r="E16" s="15"/>
      <c r="F16" s="15"/>
      <c r="G16" s="31"/>
      <c r="H16" s="13"/>
      <c r="I16" s="13">
        <f>I14+I15</f>
        <v>71.27217239414448</v>
      </c>
      <c r="J16" s="10"/>
      <c r="K16" s="10"/>
    </row>
    <row r="17" spans="1:11" ht="15">
      <c r="A17" s="15"/>
      <c r="B17" s="29" t="s">
        <v>3</v>
      </c>
      <c r="C17" s="15"/>
      <c r="D17" s="15"/>
      <c r="E17" s="15"/>
      <c r="F17" s="15"/>
      <c r="G17" s="32"/>
      <c r="H17" s="12"/>
      <c r="I17" s="12"/>
      <c r="J17" s="10"/>
      <c r="K17" s="10"/>
    </row>
    <row r="18" spans="1:11" ht="15">
      <c r="A18" s="15"/>
      <c r="B18" s="29" t="s">
        <v>6</v>
      </c>
      <c r="C18" s="15"/>
      <c r="D18" s="15"/>
      <c r="E18" s="15"/>
      <c r="F18" s="25">
        <v>6</v>
      </c>
      <c r="G18" s="33"/>
      <c r="H18" s="11"/>
      <c r="I18" s="11"/>
      <c r="J18" s="10"/>
      <c r="K18" s="10"/>
    </row>
    <row r="19" spans="1:11" ht="12.75">
      <c r="A19" s="40"/>
      <c r="B19" s="40"/>
      <c r="C19" s="40"/>
      <c r="D19" s="40"/>
      <c r="E19" s="40"/>
      <c r="F19" s="40"/>
      <c r="G19" s="40"/>
      <c r="H19" s="11"/>
      <c r="I19" s="11"/>
      <c r="J19" s="10"/>
      <c r="K19" s="10"/>
    </row>
    <row r="20" spans="1:11" ht="15">
      <c r="A20" s="40"/>
      <c r="B20" s="37" t="s">
        <v>10</v>
      </c>
      <c r="C20" s="37"/>
      <c r="D20" s="37"/>
      <c r="E20" s="21"/>
      <c r="F20" s="36">
        <v>1</v>
      </c>
      <c r="G20" s="40"/>
      <c r="H20" s="11"/>
      <c r="I20" s="11"/>
      <c r="J20" s="10"/>
      <c r="K20" s="10"/>
    </row>
    <row r="21" spans="1:11" ht="12.75">
      <c r="A21" s="40"/>
      <c r="B21" s="40"/>
      <c r="C21" s="40"/>
      <c r="D21" s="40"/>
      <c r="E21" s="40"/>
      <c r="F21" s="40"/>
      <c r="G21" s="40"/>
      <c r="H21" s="23"/>
      <c r="I21" s="11"/>
      <c r="J21" s="10"/>
      <c r="K21" s="10"/>
    </row>
    <row r="22" spans="1:11" ht="15">
      <c r="A22" s="40"/>
      <c r="B22" s="34"/>
      <c r="C22" s="40"/>
      <c r="D22" s="40"/>
      <c r="E22" s="40"/>
      <c r="F22" s="36">
        <f>I16*F20</f>
        <v>71.27217239414448</v>
      </c>
      <c r="G22" s="40"/>
      <c r="H22" s="11"/>
      <c r="I22" s="11"/>
      <c r="J22" s="9"/>
      <c r="K22" s="9"/>
    </row>
    <row r="23" spans="1:11" ht="12.75">
      <c r="A23" s="40"/>
      <c r="B23" s="40"/>
      <c r="C23" s="40"/>
      <c r="D23" s="40"/>
      <c r="E23" s="40"/>
      <c r="F23" s="40"/>
      <c r="G23" s="40"/>
      <c r="H23" s="11"/>
      <c r="I23" s="11"/>
      <c r="J23" s="9"/>
      <c r="K23" s="9"/>
    </row>
    <row r="24" spans="1:11" ht="15">
      <c r="A24" s="40"/>
      <c r="B24" s="34" t="s">
        <v>14</v>
      </c>
      <c r="C24" s="34"/>
      <c r="D24" s="34"/>
      <c r="E24" s="34"/>
      <c r="F24" s="27">
        <v>5.6</v>
      </c>
      <c r="G24" s="34"/>
      <c r="H24" s="4"/>
      <c r="I24" s="4"/>
      <c r="J24" s="4"/>
      <c r="K24" s="4"/>
    </row>
    <row r="25" spans="1:14" ht="18.75">
      <c r="A25" s="40"/>
      <c r="B25" s="34"/>
      <c r="C25" s="34"/>
      <c r="D25" s="34"/>
      <c r="E25" s="34"/>
      <c r="F25" s="34"/>
      <c r="G25" s="34"/>
      <c r="H25" s="4"/>
      <c r="I25" s="4"/>
      <c r="J25" s="4"/>
      <c r="K25" s="4"/>
      <c r="M25" s="17"/>
      <c r="N25" s="22"/>
    </row>
    <row r="26" spans="1:11" ht="15">
      <c r="A26" s="40"/>
      <c r="B26" s="34" t="s">
        <v>17</v>
      </c>
      <c r="C26" s="34"/>
      <c r="D26" s="34"/>
      <c r="E26" s="34"/>
      <c r="F26" s="28">
        <v>12</v>
      </c>
      <c r="G26" s="34"/>
      <c r="H26" s="4"/>
      <c r="I26" s="4"/>
      <c r="J26" s="4"/>
      <c r="K26" s="4"/>
    </row>
    <row r="27" spans="1:11" ht="15">
      <c r="A27" s="40"/>
      <c r="B27" s="34"/>
      <c r="C27" s="34"/>
      <c r="D27" s="34"/>
      <c r="E27" s="34"/>
      <c r="F27" s="38">
        <f>F12-F26</f>
        <v>25.799999999999997</v>
      </c>
      <c r="G27" s="34"/>
      <c r="H27" s="4"/>
      <c r="I27" s="4"/>
      <c r="J27" s="4"/>
      <c r="K27" s="4"/>
    </row>
    <row r="28" spans="1:11" ht="15">
      <c r="A28" s="40"/>
      <c r="B28" s="34" t="s">
        <v>15</v>
      </c>
      <c r="C28" s="34"/>
      <c r="D28" s="34"/>
      <c r="E28" s="34"/>
      <c r="F28" s="27">
        <v>7200</v>
      </c>
      <c r="G28" s="34"/>
      <c r="H28" s="4"/>
      <c r="I28" s="4"/>
      <c r="J28" s="4"/>
      <c r="K28" s="4"/>
    </row>
    <row r="29" spans="1:11" ht="15">
      <c r="A29" s="40"/>
      <c r="B29" s="34"/>
      <c r="C29" s="34"/>
      <c r="D29" s="34"/>
      <c r="E29" s="37">
        <v>1000</v>
      </c>
      <c r="F29" s="37">
        <v>3.07</v>
      </c>
      <c r="G29" s="34"/>
      <c r="H29" s="4"/>
      <c r="I29" s="4"/>
      <c r="J29" s="4"/>
      <c r="K29" s="4"/>
    </row>
    <row r="30" spans="1:11" ht="15">
      <c r="A30" s="40"/>
      <c r="B30" s="34"/>
      <c r="C30" s="34"/>
      <c r="D30" s="34"/>
      <c r="E30" s="38">
        <f>F30*E29</f>
        <v>61.604666666666645</v>
      </c>
      <c r="F30" s="37">
        <f>F24*F27*F29/F28</f>
        <v>0.06160466666666665</v>
      </c>
      <c r="G30" s="34"/>
      <c r="H30" s="4"/>
      <c r="I30" s="4"/>
      <c r="J30" s="4"/>
      <c r="K30" s="4"/>
    </row>
    <row r="31" spans="1:11" ht="15">
      <c r="A31" s="40"/>
      <c r="B31" s="24" t="s">
        <v>16</v>
      </c>
      <c r="C31" s="24"/>
      <c r="D31" s="24"/>
      <c r="E31" s="24"/>
      <c r="F31" s="39">
        <f>F22+E30</f>
        <v>132.8768390608111</v>
      </c>
      <c r="G31" s="34"/>
      <c r="H31" s="4"/>
      <c r="I31" s="4"/>
      <c r="J31" s="4"/>
      <c r="K31" s="4"/>
    </row>
    <row r="32" spans="1:11" ht="12.75">
      <c r="A32" s="40"/>
      <c r="B32" s="40"/>
      <c r="C32" s="40"/>
      <c r="D32" s="40"/>
      <c r="E32" s="40"/>
      <c r="F32" s="40"/>
      <c r="G32" s="40"/>
      <c r="H32" s="4"/>
      <c r="I32" s="4"/>
      <c r="J32" s="4"/>
      <c r="K32" s="4"/>
    </row>
    <row r="33" spans="1:11" ht="12.75">
      <c r="A33" s="40"/>
      <c r="B33" s="40"/>
      <c r="C33" s="40"/>
      <c r="D33" s="40"/>
      <c r="E33" s="40"/>
      <c r="F33" s="40"/>
      <c r="G33" s="40"/>
      <c r="H33" s="4"/>
      <c r="I33" s="4"/>
      <c r="J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Q9" sqref="Q9"/>
    </sheetView>
  </sheetViews>
  <sheetFormatPr defaultColWidth="9.140625" defaultRowHeight="12.75"/>
  <cols>
    <col min="1" max="1" width="3.7109375" style="0" customWidth="1"/>
    <col min="5" max="5" width="9.7109375" style="0" customWidth="1"/>
    <col min="6" max="6" width="7.7109375" style="0" customWidth="1"/>
    <col min="7" max="7" width="6.140625" style="0" customWidth="1"/>
    <col min="8" max="8" width="6.57421875" style="0" customWidth="1"/>
    <col min="9" max="9" width="7.140625" style="0" customWidth="1"/>
    <col min="10" max="10" width="8.421875" style="0" customWidth="1"/>
  </cols>
  <sheetData>
    <row r="1" spans="1:11" ht="18">
      <c r="A1" s="4"/>
      <c r="B1" s="4"/>
      <c r="C1" s="4"/>
      <c r="D1" s="4"/>
      <c r="E1" s="5"/>
      <c r="F1" s="4"/>
      <c r="G1" s="4"/>
      <c r="H1" s="4"/>
      <c r="I1" s="4"/>
      <c r="J1" s="4"/>
      <c r="K1" s="4"/>
    </row>
    <row r="2" spans="1:11" ht="18">
      <c r="A2" s="4"/>
      <c r="B2" s="4"/>
      <c r="C2" s="4"/>
      <c r="D2" s="5"/>
      <c r="E2" s="5"/>
      <c r="F2" s="5"/>
      <c r="G2" s="5"/>
      <c r="H2" s="4"/>
      <c r="I2" s="4"/>
      <c r="J2" s="4"/>
      <c r="K2" s="4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">
      <c r="A4" s="4"/>
      <c r="B4" s="6"/>
      <c r="C4" s="6"/>
      <c r="D4" s="6"/>
      <c r="E4" s="4"/>
      <c r="F4" s="4"/>
      <c r="G4" s="1"/>
      <c r="H4" s="1"/>
      <c r="I4" s="1"/>
      <c r="J4" s="1"/>
      <c r="K4" s="1"/>
    </row>
    <row r="5" spans="1:11" ht="15">
      <c r="A5" s="4"/>
      <c r="B5" s="6"/>
      <c r="C5" s="6"/>
      <c r="D5" s="6"/>
      <c r="E5" s="4"/>
      <c r="F5" s="6"/>
      <c r="G5" s="1"/>
      <c r="H5" s="1"/>
      <c r="I5" s="1"/>
      <c r="J5" s="1"/>
      <c r="K5" s="1"/>
    </row>
    <row r="6" spans="1:11" ht="15">
      <c r="A6" s="4"/>
      <c r="B6" s="6"/>
      <c r="C6" s="6"/>
      <c r="D6" s="6"/>
      <c r="E6" s="4"/>
      <c r="F6" s="6"/>
      <c r="G6" s="1"/>
      <c r="H6" s="1"/>
      <c r="I6" s="1"/>
      <c r="J6" s="1"/>
      <c r="K6" s="1"/>
    </row>
    <row r="7" spans="1:11" ht="15">
      <c r="A7" s="4"/>
      <c r="B7" s="6"/>
      <c r="C7" s="6"/>
      <c r="D7" s="6"/>
      <c r="E7" s="4"/>
      <c r="F7" s="6"/>
      <c r="G7" s="1"/>
      <c r="H7" s="1"/>
      <c r="I7" s="1"/>
      <c r="J7" s="1"/>
      <c r="K7" s="1"/>
    </row>
    <row r="8" spans="1:11" ht="12.75">
      <c r="A8" s="4"/>
      <c r="B8" s="4"/>
      <c r="C8" s="4"/>
      <c r="D8" s="4"/>
      <c r="E8" s="4"/>
      <c r="F8" s="4"/>
      <c r="G8" s="1"/>
      <c r="H8" s="1"/>
      <c r="I8" s="1"/>
      <c r="J8" s="1"/>
      <c r="K8" s="1"/>
    </row>
    <row r="9" spans="1:11" ht="15">
      <c r="A9" s="4"/>
      <c r="B9" s="6"/>
      <c r="C9" s="4"/>
      <c r="D9" s="4"/>
      <c r="E9" s="4"/>
      <c r="F9" s="6"/>
      <c r="G9" s="1"/>
      <c r="H9" s="1"/>
      <c r="I9" s="1"/>
      <c r="J9" s="1"/>
      <c r="K9" s="1"/>
    </row>
    <row r="10" spans="1:11" ht="15">
      <c r="A10" s="4"/>
      <c r="B10" s="6"/>
      <c r="C10" s="4"/>
      <c r="D10" s="4"/>
      <c r="E10" s="4"/>
      <c r="F10" s="4"/>
      <c r="G10" s="1"/>
      <c r="H10" s="1"/>
      <c r="I10" s="1"/>
      <c r="J10" s="1"/>
      <c r="K10" s="1"/>
    </row>
    <row r="11" spans="1:11" ht="15">
      <c r="A11" s="4"/>
      <c r="B11" s="6"/>
      <c r="C11" s="4"/>
      <c r="D11" s="4"/>
      <c r="E11" s="4"/>
      <c r="F11" s="4"/>
      <c r="G11" s="1"/>
      <c r="H11" s="1"/>
      <c r="I11" s="1"/>
      <c r="J11" s="1"/>
      <c r="K11" s="1"/>
    </row>
    <row r="12" spans="1:11" ht="15">
      <c r="A12" s="4"/>
      <c r="B12" s="6"/>
      <c r="C12" s="4"/>
      <c r="D12" s="4"/>
      <c r="E12" s="4"/>
      <c r="F12" s="6"/>
      <c r="G12" s="1"/>
      <c r="H12" s="1"/>
      <c r="I12" s="2"/>
      <c r="J12" s="1"/>
      <c r="K12" s="1"/>
    </row>
    <row r="13" spans="1:11" ht="12.75">
      <c r="A13" s="4"/>
      <c r="B13" s="4"/>
      <c r="C13" s="4"/>
      <c r="D13" s="4"/>
      <c r="E13" s="4"/>
      <c r="F13" s="4"/>
      <c r="G13" s="1"/>
      <c r="H13" s="1"/>
      <c r="I13" s="1"/>
      <c r="J13" s="1"/>
      <c r="K13" s="1"/>
    </row>
    <row r="14" spans="1:11" ht="15">
      <c r="A14" s="4"/>
      <c r="B14" s="6"/>
      <c r="C14" s="4"/>
      <c r="D14" s="4"/>
      <c r="E14" s="4"/>
      <c r="F14" s="4"/>
      <c r="G14" s="1"/>
      <c r="H14" s="1"/>
      <c r="I14" s="1"/>
      <c r="J14" s="1"/>
      <c r="K14" s="1"/>
    </row>
    <row r="15" spans="1:11" ht="15">
      <c r="A15" s="4"/>
      <c r="B15" s="6"/>
      <c r="C15" s="4"/>
      <c r="D15" s="4"/>
      <c r="E15" s="4"/>
      <c r="F15" s="7"/>
      <c r="G15" s="1"/>
      <c r="H15" s="1"/>
      <c r="I15" s="3"/>
      <c r="J15" s="1"/>
      <c r="K15" s="1"/>
    </row>
    <row r="16" spans="1:11" ht="12.75">
      <c r="A16" s="4"/>
      <c r="B16" s="4"/>
      <c r="C16" s="4"/>
      <c r="D16" s="4"/>
      <c r="E16" s="4"/>
      <c r="F16" s="4"/>
      <c r="G16" s="1"/>
      <c r="H16" s="1"/>
      <c r="I16" s="3"/>
      <c r="J16" s="1"/>
      <c r="K16" s="1"/>
    </row>
    <row r="17" spans="1:11" ht="15">
      <c r="A17" s="4"/>
      <c r="B17" s="6"/>
      <c r="C17" s="4"/>
      <c r="D17" s="4"/>
      <c r="E17" s="4"/>
      <c r="F17" s="4"/>
      <c r="G17" s="1"/>
      <c r="H17" s="1"/>
      <c r="I17" s="1"/>
      <c r="J17" s="1"/>
      <c r="K17" s="1"/>
    </row>
    <row r="18" spans="1:11" ht="15">
      <c r="A18" s="4"/>
      <c r="B18" s="6"/>
      <c r="C18" s="4"/>
      <c r="D18" s="4"/>
      <c r="E18" s="4"/>
      <c r="F18" s="6"/>
      <c r="G18" s="1"/>
      <c r="H18" s="1"/>
      <c r="I18" s="1"/>
      <c r="J18" s="1"/>
      <c r="K18" s="1"/>
    </row>
    <row r="19" spans="1:11" ht="12.75">
      <c r="A19" s="4"/>
      <c r="B19" s="4"/>
      <c r="C19" s="4"/>
      <c r="D19" s="4"/>
      <c r="E19" s="4"/>
      <c r="F19" s="4"/>
      <c r="G19" s="1"/>
      <c r="H19" s="1"/>
      <c r="I19" s="1"/>
      <c r="J19" s="1"/>
      <c r="K19" s="1"/>
    </row>
    <row r="20" spans="1:11" ht="15">
      <c r="A20" s="4"/>
      <c r="B20" s="6"/>
      <c r="C20" s="6"/>
      <c r="D20" s="6"/>
      <c r="E20" s="4"/>
      <c r="F20" s="6"/>
      <c r="G20" s="1"/>
      <c r="H20" s="1"/>
      <c r="I20" s="1"/>
      <c r="J20" s="1"/>
      <c r="K20" s="1"/>
    </row>
    <row r="21" spans="1:11" ht="12.75">
      <c r="A21" s="4"/>
      <c r="B21" s="4"/>
      <c r="C21" s="4"/>
      <c r="D21" s="4"/>
      <c r="E21" s="4"/>
      <c r="F21" s="4"/>
      <c r="G21" s="1"/>
      <c r="H21" s="1"/>
      <c r="I21" s="1"/>
      <c r="J21" s="1"/>
      <c r="K21" s="1"/>
    </row>
    <row r="22" spans="1:11" ht="15">
      <c r="A22" s="4"/>
      <c r="B22" s="6"/>
      <c r="C22" s="4"/>
      <c r="D22" s="4"/>
      <c r="E22" s="4"/>
      <c r="F22" s="8"/>
      <c r="G22" s="1"/>
      <c r="H22" s="1"/>
      <c r="I22" s="1"/>
      <c r="J22" s="1"/>
      <c r="K22" s="1"/>
    </row>
    <row r="23" spans="1:11" ht="12.75">
      <c r="A23" s="4"/>
      <c r="B23" s="4"/>
      <c r="C23" s="4"/>
      <c r="D23" s="4"/>
      <c r="E23" s="4"/>
      <c r="F23" s="4"/>
      <c r="G23" s="1"/>
      <c r="H23" s="1"/>
      <c r="I23" s="1"/>
      <c r="J23" s="1"/>
      <c r="K23" s="1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2017-05-12T19:14:16Z</dcterms:modified>
  <cp:category/>
  <cp:version/>
  <cp:contentType/>
  <cp:contentStatus/>
</cp:coreProperties>
</file>